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0" i="1"/>
  <c r="B50"/>
  <c r="C48"/>
  <c r="D48"/>
  <c r="E48"/>
  <c r="F48"/>
  <c r="G48"/>
  <c r="H48"/>
  <c r="I48"/>
  <c r="J48"/>
  <c r="K48"/>
  <c r="L48"/>
  <c r="M48"/>
  <c r="B48"/>
  <c r="M47"/>
  <c r="L47"/>
  <c r="C44"/>
  <c r="D44"/>
  <c r="E44"/>
  <c r="F44"/>
  <c r="G44"/>
  <c r="H44"/>
  <c r="I44"/>
  <c r="J44"/>
  <c r="K44"/>
  <c r="L44"/>
  <c r="M44"/>
  <c r="B44"/>
  <c r="M43"/>
  <c r="L43"/>
  <c r="C41"/>
  <c r="D41"/>
  <c r="E41"/>
  <c r="F41"/>
  <c r="G41"/>
  <c r="H41"/>
  <c r="I41"/>
  <c r="J41"/>
  <c r="K41"/>
  <c r="L41"/>
  <c r="M41"/>
  <c r="B41"/>
  <c r="M40"/>
  <c r="L40"/>
  <c r="C38"/>
  <c r="D38"/>
  <c r="E38"/>
  <c r="F38"/>
  <c r="G38"/>
  <c r="H38"/>
  <c r="I38"/>
  <c r="J38"/>
  <c r="K38"/>
  <c r="L38"/>
  <c r="M38"/>
  <c r="B38"/>
  <c r="C33"/>
  <c r="D33"/>
  <c r="E33"/>
  <c r="F33"/>
  <c r="G33"/>
  <c r="H33"/>
  <c r="I33"/>
  <c r="J33"/>
  <c r="K33"/>
  <c r="L33"/>
  <c r="M33"/>
  <c r="B33"/>
  <c r="M37"/>
  <c r="M36"/>
  <c r="L37"/>
  <c r="L36"/>
  <c r="M32"/>
  <c r="M31"/>
  <c r="L32"/>
  <c r="L31"/>
  <c r="C24"/>
  <c r="D24"/>
  <c r="E24"/>
  <c r="F24"/>
  <c r="G24"/>
  <c r="H24"/>
  <c r="I24"/>
  <c r="J24"/>
  <c r="K24"/>
  <c r="B24"/>
  <c r="M23"/>
  <c r="M22"/>
  <c r="M21"/>
  <c r="M24" s="1"/>
  <c r="L21"/>
  <c r="L22"/>
  <c r="L23"/>
  <c r="L24" s="1"/>
  <c r="C18"/>
  <c r="D18"/>
  <c r="D50" s="1"/>
  <c r="E18"/>
  <c r="E50" s="1"/>
  <c r="F18"/>
  <c r="F50" s="1"/>
  <c r="G18"/>
  <c r="G50" s="1"/>
  <c r="H18"/>
  <c r="H50" s="1"/>
  <c r="I18"/>
  <c r="I50" s="1"/>
  <c r="J18"/>
  <c r="J50" s="1"/>
  <c r="K18"/>
  <c r="K50" s="1"/>
  <c r="B18"/>
  <c r="M14"/>
  <c r="M15"/>
  <c r="M16"/>
  <c r="M17"/>
  <c r="M13"/>
  <c r="M12"/>
  <c r="L14"/>
  <c r="L15"/>
  <c r="L16"/>
  <c r="L17"/>
  <c r="L13"/>
  <c r="L12"/>
  <c r="C10"/>
  <c r="D10"/>
  <c r="E10"/>
  <c r="F10"/>
  <c r="G10"/>
  <c r="H10"/>
  <c r="I10"/>
  <c r="J10"/>
  <c r="K10"/>
  <c r="B10"/>
  <c r="M8"/>
  <c r="M10" s="1"/>
  <c r="L8"/>
  <c r="L10" s="1"/>
  <c r="M18" l="1"/>
  <c r="M50" s="1"/>
  <c r="L18"/>
  <c r="L50" s="1"/>
</calcChain>
</file>

<file path=xl/sharedStrings.xml><?xml version="1.0" encoding="utf-8"?>
<sst xmlns="http://schemas.openxmlformats.org/spreadsheetml/2006/main" count="60" uniqueCount="42">
  <si>
    <t>บัญชีสรุปโครงการพัฒนา</t>
  </si>
  <si>
    <t>องค์การบริหารส่วนตำบลหนองฉิม</t>
  </si>
  <si>
    <t>ยุทธศาสตร์</t>
  </si>
  <si>
    <t>ปี 2561</t>
  </si>
  <si>
    <t>ปี 2562</t>
  </si>
  <si>
    <t>ปี 2563</t>
  </si>
  <si>
    <t>ปี 2564</t>
  </si>
  <si>
    <t>จำนวน</t>
  </si>
  <si>
    <t>งบประมาณ</t>
  </si>
  <si>
    <t>1 การพัฒนาด้านโครงสร้างพื้นฐาน</t>
  </si>
  <si>
    <t xml:space="preserve">   1.1 แผนงานเคหะชุมชน</t>
  </si>
  <si>
    <t xml:space="preserve">   1.2 แผนงานอุตสาหกรรมและการโยธา</t>
  </si>
  <si>
    <t>รวมทั้งสิ้น</t>
  </si>
  <si>
    <t>2.การพัฒนาด้านการส่งเสริมคุณภาพชีวิต</t>
  </si>
  <si>
    <t xml:space="preserve">   2.2 แผนงานสังคมสงเคราะห์</t>
  </si>
  <si>
    <t xml:space="preserve">   2.3 แผนงานการศาสนาวัฒนธรรม นันทฯ</t>
  </si>
  <si>
    <t>3. การพัฒนาด้านการจัดระเบียบชุมชน/สังคม</t>
  </si>
  <si>
    <t>การรักษาความสงบเรียบร้อย</t>
  </si>
  <si>
    <t>4. การพัฒนาด้านการว่างแผนการท่องเที่ยว</t>
  </si>
  <si>
    <t>5. การพัฒนาด้านการบริหารการจัดการ</t>
  </si>
  <si>
    <t>และอนุรักษ์ทรัพยากรสิ่งแวดล้อม</t>
  </si>
  <si>
    <t>6. ด้านการพัฒนาศิลปวัฒนธรรม จารีต ฯ</t>
  </si>
  <si>
    <t>7. การพัฒนาด้านเศรษฐกิจพอเพียง ฯ</t>
  </si>
  <si>
    <t>8. การพัฒนาด้านการบริหารจัดการองค์กร</t>
  </si>
  <si>
    <t>และความร่วมมือกับองค์กรอื่น</t>
  </si>
  <si>
    <t xml:space="preserve">   8.1 แผนงานบริหารงานทั่วไป</t>
  </si>
  <si>
    <t>ปี 2565</t>
  </si>
  <si>
    <t>รวม 5 ปี</t>
  </si>
  <si>
    <t xml:space="preserve">   2.1 แผนงานคุณภาพชีวิต</t>
  </si>
  <si>
    <t xml:space="preserve">   2.4 แผนงานการศึกษา</t>
  </si>
  <si>
    <t xml:space="preserve">   2.5 งานด้านสาธารสุข</t>
  </si>
  <si>
    <t xml:space="preserve">   2.6 งานสาธารสุขและการศึกษา</t>
  </si>
  <si>
    <t xml:space="preserve">   3.1 แผนงานป้องกันและบรรเทาฯ</t>
  </si>
  <si>
    <t xml:space="preserve">   3.2 แผนงานรักษาความสงบเรียบร้อย</t>
  </si>
  <si>
    <t xml:space="preserve">   3.3 แผนงานป้องกันและปราบปรามยาเสพติด</t>
  </si>
  <si>
    <t xml:space="preserve">   4.1 แผนงานการพัฒนาการท่องเที่ยว</t>
  </si>
  <si>
    <t xml:space="preserve">   4.2 การพัฒนาแหล่งท่องเที่ยวที่มีอยู่ในถิ่น</t>
  </si>
  <si>
    <t xml:space="preserve">   5.1 แผนงานการคุ้มครอง/การอนุรักษ์ ฯ</t>
  </si>
  <si>
    <t xml:space="preserve">   5.2 แผนงานการดูแลรักษาที่สาธารณะ</t>
  </si>
  <si>
    <t xml:space="preserve">   6.1 แผนงานการรักษาโบราณสถาน</t>
  </si>
  <si>
    <t xml:space="preserve">   7.1 แผนงานการส่งเสริมอาชีพเกษตร</t>
  </si>
  <si>
    <t>แผนพัฒนาท้องถิ่น (พ.ศ. 2561-2565)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</si>
</sst>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9">
    <font>
      <sz val="11"/>
      <color theme="1"/>
      <name val="Tahoma"/>
      <family val="2"/>
      <charset val="222"/>
      <scheme val="minor"/>
    </font>
    <font>
      <sz val="12"/>
      <color theme="1"/>
      <name val="TH NiramitIT๙"/>
    </font>
    <font>
      <b/>
      <sz val="14"/>
      <color theme="1"/>
      <name val="TH NiramitIT๙"/>
    </font>
    <font>
      <b/>
      <sz val="12"/>
      <color theme="1"/>
      <name val="TH NiramitIT๙"/>
    </font>
    <font>
      <sz val="11"/>
      <color theme="1"/>
      <name val="Tahoma"/>
      <family val="2"/>
      <charset val="222"/>
      <scheme val="minor"/>
    </font>
    <font>
      <b/>
      <u/>
      <sz val="12"/>
      <color theme="1"/>
      <name val="TH NiramitIT๙"/>
    </font>
    <font>
      <sz val="10"/>
      <color theme="1"/>
      <name val="TH NiramitIT๙"/>
    </font>
    <font>
      <b/>
      <sz val="10"/>
      <color theme="1"/>
      <name val="TH NiramitIT๙"/>
    </font>
    <font>
      <sz val="9"/>
      <color theme="1"/>
      <name val="TH NiramitIT๙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187" fontId="1" fillId="0" borderId="0" xfId="1" applyNumberFormat="1" applyFont="1"/>
    <xf numFmtId="187" fontId="3" fillId="0" borderId="1" xfId="1" applyNumberFormat="1" applyFont="1" applyBorder="1" applyAlignment="1">
      <alignment horizontal="center"/>
    </xf>
    <xf numFmtId="0" fontId="3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3" fillId="0" borderId="5" xfId="0" applyFont="1" applyBorder="1" applyAlignment="1">
      <alignment horizontal="center"/>
    </xf>
    <xf numFmtId="0" fontId="1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6" xfId="0" applyFont="1" applyBorder="1"/>
    <xf numFmtId="187" fontId="6" fillId="0" borderId="6" xfId="1" applyNumberFormat="1" applyFont="1" applyBorder="1"/>
    <xf numFmtId="0" fontId="6" fillId="0" borderId="4" xfId="0" applyFont="1" applyBorder="1"/>
    <xf numFmtId="187" fontId="6" fillId="0" borderId="4" xfId="1" applyNumberFormat="1" applyFont="1" applyBorder="1"/>
    <xf numFmtId="187" fontId="7" fillId="0" borderId="5" xfId="1" applyNumberFormat="1" applyFont="1" applyBorder="1"/>
    <xf numFmtId="0" fontId="6" fillId="0" borderId="0" xfId="0" applyFont="1"/>
    <xf numFmtId="187" fontId="6" fillId="0" borderId="0" xfId="1" applyNumberFormat="1" applyFont="1"/>
    <xf numFmtId="0" fontId="7" fillId="0" borderId="5" xfId="0" applyFont="1" applyBorder="1"/>
    <xf numFmtId="187" fontId="8" fillId="0" borderId="4" xfId="1" applyNumberFormat="1" applyFont="1" applyBorder="1"/>
    <xf numFmtId="0" fontId="1" fillId="0" borderId="9" xfId="0" applyFont="1" applyBorder="1"/>
    <xf numFmtId="0" fontId="6" fillId="0" borderId="9" xfId="0" applyFont="1" applyBorder="1"/>
    <xf numFmtId="187" fontId="6" fillId="0" borderId="9" xfId="1" applyNumberFormat="1" applyFont="1" applyBorder="1"/>
    <xf numFmtId="0" fontId="6" fillId="0" borderId="8" xfId="0" applyFont="1" applyBorder="1"/>
    <xf numFmtId="0" fontId="6" fillId="0" borderId="2" xfId="0" applyFont="1" applyBorder="1"/>
    <xf numFmtId="187" fontId="7" fillId="0" borderId="0" xfId="1" applyNumberFormat="1" applyFont="1" applyBorder="1"/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8" xfId="0" applyFont="1" applyBorder="1"/>
    <xf numFmtId="187" fontId="6" fillId="0" borderId="8" xfId="1" applyNumberFormat="1" applyFont="1" applyBorder="1"/>
    <xf numFmtId="0" fontId="6" fillId="0" borderId="3" xfId="0" applyFont="1" applyBorder="1"/>
    <xf numFmtId="187" fontId="6" fillId="0" borderId="3" xfId="1" applyNumberFormat="1" applyFont="1" applyBorder="1"/>
    <xf numFmtId="187" fontId="6" fillId="0" borderId="2" xfId="1" applyNumberFormat="1" applyFont="1" applyBorder="1"/>
    <xf numFmtId="187" fontId="7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304799</xdr:colOff>
      <xdr:row>0</xdr:row>
      <xdr:rowOff>352425</xdr:rowOff>
    </xdr:from>
    <xdr:to>
      <xdr:col>12</xdr:col>
      <xdr:colOff>1019174</xdr:colOff>
      <xdr:row>0</xdr:row>
      <xdr:rowOff>676275</xdr:rowOff>
    </xdr:to>
    <xdr:sp macro="" textlink="">
      <xdr:nvSpPr>
        <xdr:cNvPr id="2" name="TextBox 1"/>
        <xdr:cNvSpPr txBox="1"/>
      </xdr:nvSpPr>
      <xdr:spPr>
        <a:xfrm>
          <a:off x="9448799" y="352425"/>
          <a:ext cx="71437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400" b="1"/>
            <a:t>ผ.01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5"/>
  <sheetViews>
    <sheetView tabSelected="1" workbookViewId="0">
      <selection activeCell="H5" sqref="H5:I5"/>
    </sheetView>
  </sheetViews>
  <sheetFormatPr defaultRowHeight="18.75"/>
  <cols>
    <col min="1" max="1" width="29" style="1" customWidth="1"/>
    <col min="2" max="2" width="6" style="1" customWidth="1"/>
    <col min="3" max="3" width="11" style="5" customWidth="1"/>
    <col min="4" max="4" width="6" style="1" customWidth="1"/>
    <col min="5" max="5" width="11" style="5" customWidth="1"/>
    <col min="6" max="6" width="6" style="1" customWidth="1"/>
    <col min="7" max="7" width="11" style="5" customWidth="1"/>
    <col min="8" max="8" width="6" style="1" customWidth="1"/>
    <col min="9" max="9" width="11" style="5" customWidth="1"/>
    <col min="10" max="10" width="6" style="1" customWidth="1"/>
    <col min="11" max="11" width="11" style="5" customWidth="1"/>
    <col min="12" max="12" width="6" style="1" customWidth="1"/>
    <col min="13" max="13" width="14.75" style="5" customWidth="1"/>
    <col min="14" max="16384" width="9" style="1"/>
  </cols>
  <sheetData>
    <row r="1" spans="1:13" ht="56.25" customHeight="1"/>
    <row r="2" spans="1:13" s="2" customFormat="1" ht="21.7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s="2" customFormat="1" ht="21.75">
      <c r="A3" s="39" t="s">
        <v>41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s="2" customFormat="1" ht="21.75">
      <c r="A4" s="40" t="s">
        <v>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3" s="3" customFormat="1">
      <c r="A5" s="41" t="s">
        <v>2</v>
      </c>
      <c r="B5" s="42" t="s">
        <v>3</v>
      </c>
      <c r="C5" s="42"/>
      <c r="D5" s="42" t="s">
        <v>4</v>
      </c>
      <c r="E5" s="42"/>
      <c r="F5" s="42" t="s">
        <v>5</v>
      </c>
      <c r="G5" s="42"/>
      <c r="H5" s="42" t="s">
        <v>6</v>
      </c>
      <c r="I5" s="42"/>
      <c r="J5" s="42" t="s">
        <v>26</v>
      </c>
      <c r="K5" s="42"/>
      <c r="L5" s="42" t="s">
        <v>27</v>
      </c>
      <c r="M5" s="42"/>
    </row>
    <row r="6" spans="1:13" s="3" customFormat="1">
      <c r="A6" s="41"/>
      <c r="B6" s="4" t="s">
        <v>7</v>
      </c>
      <c r="C6" s="6" t="s">
        <v>8</v>
      </c>
      <c r="D6" s="4" t="s">
        <v>7</v>
      </c>
      <c r="E6" s="6" t="s">
        <v>8</v>
      </c>
      <c r="F6" s="4" t="s">
        <v>7</v>
      </c>
      <c r="G6" s="6" t="s">
        <v>8</v>
      </c>
      <c r="H6" s="4" t="s">
        <v>7</v>
      </c>
      <c r="I6" s="6" t="s">
        <v>8</v>
      </c>
      <c r="J6" s="4" t="s">
        <v>7</v>
      </c>
      <c r="K6" s="6" t="s">
        <v>8</v>
      </c>
      <c r="L6" s="15" t="s">
        <v>7</v>
      </c>
      <c r="M6" s="6" t="s">
        <v>8</v>
      </c>
    </row>
    <row r="7" spans="1:13">
      <c r="A7" s="7" t="s">
        <v>9</v>
      </c>
    </row>
    <row r="8" spans="1:13">
      <c r="A8" s="8" t="s">
        <v>10</v>
      </c>
      <c r="B8" s="16">
        <v>114</v>
      </c>
      <c r="C8" s="17">
        <v>297725000</v>
      </c>
      <c r="D8" s="16">
        <v>114</v>
      </c>
      <c r="E8" s="17">
        <v>285535500</v>
      </c>
      <c r="F8" s="16">
        <v>114</v>
      </c>
      <c r="G8" s="17">
        <v>282085500</v>
      </c>
      <c r="H8" s="16">
        <v>114</v>
      </c>
      <c r="I8" s="17">
        <v>281985500</v>
      </c>
      <c r="J8" s="16">
        <v>114</v>
      </c>
      <c r="K8" s="17">
        <v>281175000</v>
      </c>
      <c r="L8" s="16">
        <f>B8+D8+F8+H8+J8</f>
        <v>570</v>
      </c>
      <c r="M8" s="17">
        <f>C8+E8+G8+I8+K8</f>
        <v>1428506500</v>
      </c>
    </row>
    <row r="9" spans="1:13">
      <c r="A9" s="9" t="s">
        <v>11</v>
      </c>
      <c r="B9" s="18"/>
      <c r="C9" s="19"/>
      <c r="D9" s="18"/>
      <c r="E9" s="19"/>
      <c r="F9" s="18"/>
      <c r="G9" s="19"/>
      <c r="H9" s="18"/>
      <c r="I9" s="19"/>
      <c r="J9" s="18"/>
      <c r="K9" s="19"/>
      <c r="L9" s="18"/>
      <c r="M9" s="24"/>
    </row>
    <row r="10" spans="1:13">
      <c r="A10" s="10" t="s">
        <v>12</v>
      </c>
      <c r="B10" s="20">
        <f>SUM(B8:B9)</f>
        <v>114</v>
      </c>
      <c r="C10" s="20">
        <f t="shared" ref="C10:M10" si="0">SUM(C8:C9)</f>
        <v>297725000</v>
      </c>
      <c r="D10" s="20">
        <f t="shared" si="0"/>
        <v>114</v>
      </c>
      <c r="E10" s="20">
        <f t="shared" si="0"/>
        <v>285535500</v>
      </c>
      <c r="F10" s="20">
        <f t="shared" si="0"/>
        <v>114</v>
      </c>
      <c r="G10" s="20">
        <f t="shared" si="0"/>
        <v>282085500</v>
      </c>
      <c r="H10" s="20">
        <f t="shared" si="0"/>
        <v>114</v>
      </c>
      <c r="I10" s="20">
        <f t="shared" si="0"/>
        <v>281985500</v>
      </c>
      <c r="J10" s="20">
        <f t="shared" si="0"/>
        <v>114</v>
      </c>
      <c r="K10" s="20">
        <f t="shared" si="0"/>
        <v>281175000</v>
      </c>
      <c r="L10" s="20">
        <f t="shared" si="0"/>
        <v>570</v>
      </c>
      <c r="M10" s="20">
        <f t="shared" si="0"/>
        <v>1428506500</v>
      </c>
    </row>
    <row r="11" spans="1:13">
      <c r="A11" s="12" t="s">
        <v>13</v>
      </c>
      <c r="B11" s="21"/>
      <c r="C11" s="22"/>
      <c r="D11" s="21"/>
      <c r="E11" s="22"/>
      <c r="F11" s="21"/>
      <c r="G11" s="22"/>
      <c r="H11" s="21"/>
      <c r="I11" s="22"/>
      <c r="J11" s="21"/>
      <c r="K11" s="22"/>
      <c r="L11" s="21"/>
      <c r="M11" s="22"/>
    </row>
    <row r="12" spans="1:13">
      <c r="A12" s="11" t="s">
        <v>28</v>
      </c>
      <c r="B12" s="16">
        <v>17</v>
      </c>
      <c r="C12" s="17">
        <v>1650000</v>
      </c>
      <c r="D12" s="16">
        <v>17</v>
      </c>
      <c r="E12" s="17">
        <v>1680000</v>
      </c>
      <c r="F12" s="16">
        <v>17</v>
      </c>
      <c r="G12" s="17">
        <v>1650000</v>
      </c>
      <c r="H12" s="16">
        <v>17</v>
      </c>
      <c r="I12" s="17">
        <v>1650000</v>
      </c>
      <c r="J12" s="16">
        <v>17</v>
      </c>
      <c r="K12" s="17">
        <v>1650000</v>
      </c>
      <c r="L12" s="16">
        <f>B12+D12+F12+H12+J12</f>
        <v>85</v>
      </c>
      <c r="M12" s="17">
        <f>C12+E12+G12+I12+K12</f>
        <v>8280000</v>
      </c>
    </row>
    <row r="13" spans="1:13">
      <c r="A13" s="9" t="s">
        <v>14</v>
      </c>
      <c r="B13" s="18">
        <v>12</v>
      </c>
      <c r="C13" s="19">
        <v>16563000</v>
      </c>
      <c r="D13" s="18">
        <v>12</v>
      </c>
      <c r="E13" s="19">
        <v>16563000</v>
      </c>
      <c r="F13" s="18">
        <v>12</v>
      </c>
      <c r="G13" s="19">
        <v>17387000</v>
      </c>
      <c r="H13" s="18">
        <v>12</v>
      </c>
      <c r="I13" s="19">
        <v>17487000</v>
      </c>
      <c r="J13" s="18">
        <v>12</v>
      </c>
      <c r="K13" s="19">
        <v>17887000</v>
      </c>
      <c r="L13" s="18">
        <f>B13+D13+F13+H13+J13</f>
        <v>60</v>
      </c>
      <c r="M13" s="19">
        <f>C13+E13+G13+I13+K13</f>
        <v>85887000</v>
      </c>
    </row>
    <row r="14" spans="1:13">
      <c r="A14" s="9" t="s">
        <v>15</v>
      </c>
      <c r="B14" s="18">
        <v>14</v>
      </c>
      <c r="C14" s="19">
        <v>885000</v>
      </c>
      <c r="D14" s="18">
        <v>15</v>
      </c>
      <c r="E14" s="19">
        <v>870000</v>
      </c>
      <c r="F14" s="18">
        <v>15</v>
      </c>
      <c r="G14" s="19">
        <v>870000</v>
      </c>
      <c r="H14" s="18">
        <v>15</v>
      </c>
      <c r="I14" s="19">
        <v>870000</v>
      </c>
      <c r="J14" s="18">
        <v>15</v>
      </c>
      <c r="K14" s="19">
        <v>870000</v>
      </c>
      <c r="L14" s="18">
        <f t="shared" ref="L14:L17" si="1">B14+D14+F14+H14+J14</f>
        <v>74</v>
      </c>
      <c r="M14" s="19">
        <f t="shared" ref="M14:M17" si="2">C14+E14+G14+I14+K14</f>
        <v>4365000</v>
      </c>
    </row>
    <row r="15" spans="1:13">
      <c r="A15" s="25" t="s">
        <v>29</v>
      </c>
      <c r="B15" s="26">
        <v>16</v>
      </c>
      <c r="C15" s="27">
        <v>7540120</v>
      </c>
      <c r="D15" s="26">
        <v>16</v>
      </c>
      <c r="E15" s="27">
        <v>7540120</v>
      </c>
      <c r="F15" s="26">
        <v>16</v>
      </c>
      <c r="G15" s="27">
        <v>7540120</v>
      </c>
      <c r="H15" s="26">
        <v>16</v>
      </c>
      <c r="I15" s="27">
        <v>7540120</v>
      </c>
      <c r="J15" s="26">
        <v>16</v>
      </c>
      <c r="K15" s="27">
        <v>7540120</v>
      </c>
      <c r="L15" s="18">
        <f t="shared" si="1"/>
        <v>80</v>
      </c>
      <c r="M15" s="19">
        <f t="shared" si="2"/>
        <v>37700600</v>
      </c>
    </row>
    <row r="16" spans="1:13">
      <c r="A16" s="25" t="s">
        <v>30</v>
      </c>
      <c r="B16" s="26">
        <v>7</v>
      </c>
      <c r="C16" s="27">
        <v>560000</v>
      </c>
      <c r="D16" s="26">
        <v>7</v>
      </c>
      <c r="E16" s="27">
        <v>560000</v>
      </c>
      <c r="F16" s="26">
        <v>7</v>
      </c>
      <c r="G16" s="27">
        <v>560000</v>
      </c>
      <c r="H16" s="26">
        <v>7</v>
      </c>
      <c r="I16" s="27">
        <v>560000</v>
      </c>
      <c r="J16" s="26">
        <v>7</v>
      </c>
      <c r="K16" s="27">
        <v>560000</v>
      </c>
      <c r="L16" s="18">
        <f t="shared" si="1"/>
        <v>35</v>
      </c>
      <c r="M16" s="19">
        <f t="shared" si="2"/>
        <v>2800000</v>
      </c>
    </row>
    <row r="17" spans="1:13">
      <c r="A17" s="25" t="s">
        <v>31</v>
      </c>
      <c r="B17" s="26">
        <v>4</v>
      </c>
      <c r="C17" s="27">
        <v>555000</v>
      </c>
      <c r="D17" s="26">
        <v>4</v>
      </c>
      <c r="E17" s="27">
        <v>555000</v>
      </c>
      <c r="F17" s="26">
        <v>4</v>
      </c>
      <c r="G17" s="27">
        <v>555000</v>
      </c>
      <c r="H17" s="26">
        <v>4</v>
      </c>
      <c r="I17" s="27">
        <v>555000</v>
      </c>
      <c r="J17" s="26">
        <v>4</v>
      </c>
      <c r="K17" s="27">
        <v>555000</v>
      </c>
      <c r="L17" s="18">
        <f t="shared" si="1"/>
        <v>20</v>
      </c>
      <c r="M17" s="19">
        <f t="shared" si="2"/>
        <v>2775000</v>
      </c>
    </row>
    <row r="18" spans="1:13">
      <c r="A18" s="10" t="s">
        <v>12</v>
      </c>
      <c r="B18" s="20">
        <f>SUM(B12:B17)</f>
        <v>70</v>
      </c>
      <c r="C18" s="20">
        <f t="shared" ref="C18:M18" si="3">SUM(C12:C17)</f>
        <v>27753120</v>
      </c>
      <c r="D18" s="20">
        <f t="shared" si="3"/>
        <v>71</v>
      </c>
      <c r="E18" s="20">
        <f t="shared" si="3"/>
        <v>27768120</v>
      </c>
      <c r="F18" s="20">
        <f t="shared" si="3"/>
        <v>71</v>
      </c>
      <c r="G18" s="20">
        <f t="shared" si="3"/>
        <v>28562120</v>
      </c>
      <c r="H18" s="20">
        <f t="shared" si="3"/>
        <v>71</v>
      </c>
      <c r="I18" s="20">
        <f t="shared" si="3"/>
        <v>28662120</v>
      </c>
      <c r="J18" s="20">
        <f t="shared" si="3"/>
        <v>71</v>
      </c>
      <c r="K18" s="20">
        <f t="shared" si="3"/>
        <v>29062120</v>
      </c>
      <c r="L18" s="20">
        <f t="shared" si="3"/>
        <v>354</v>
      </c>
      <c r="M18" s="20">
        <f t="shared" si="3"/>
        <v>141807600</v>
      </c>
    </row>
    <row r="19" spans="1:13">
      <c r="A19" s="12" t="s">
        <v>16</v>
      </c>
      <c r="B19" s="21"/>
      <c r="C19" s="22"/>
      <c r="D19" s="21"/>
      <c r="E19" s="22"/>
      <c r="F19" s="21"/>
      <c r="G19" s="22"/>
      <c r="H19" s="21"/>
      <c r="I19" s="22"/>
      <c r="J19" s="21"/>
      <c r="K19" s="22"/>
      <c r="L19" s="21"/>
      <c r="M19" s="22"/>
    </row>
    <row r="20" spans="1:13">
      <c r="A20" s="13" t="s">
        <v>17</v>
      </c>
      <c r="B20" s="21"/>
      <c r="C20" s="22"/>
      <c r="D20" s="21"/>
      <c r="E20" s="22"/>
      <c r="F20" s="21"/>
      <c r="G20" s="22"/>
      <c r="H20" s="21"/>
      <c r="I20" s="22"/>
      <c r="J20" s="21"/>
      <c r="K20" s="22"/>
      <c r="L20" s="29"/>
      <c r="M20" s="22"/>
    </row>
    <row r="21" spans="1:13">
      <c r="A21" s="11" t="s">
        <v>32</v>
      </c>
      <c r="B21" s="16">
        <v>4</v>
      </c>
      <c r="C21" s="17">
        <v>420000</v>
      </c>
      <c r="D21" s="16">
        <v>6</v>
      </c>
      <c r="E21" s="17">
        <v>1460000</v>
      </c>
      <c r="F21" s="16">
        <v>6</v>
      </c>
      <c r="G21" s="17">
        <v>1460000</v>
      </c>
      <c r="H21" s="16">
        <v>6</v>
      </c>
      <c r="I21" s="17">
        <v>1460000</v>
      </c>
      <c r="J21" s="16">
        <v>6</v>
      </c>
      <c r="K21" s="17">
        <v>1440000</v>
      </c>
      <c r="L21" s="28">
        <f t="shared" ref="L21:M23" si="4">B21+D21+F21+H21+J21</f>
        <v>28</v>
      </c>
      <c r="M21" s="17">
        <f t="shared" si="4"/>
        <v>6240000</v>
      </c>
    </row>
    <row r="22" spans="1:13">
      <c r="A22" s="9" t="s">
        <v>33</v>
      </c>
      <c r="B22" s="18">
        <v>5</v>
      </c>
      <c r="C22" s="19">
        <v>460000</v>
      </c>
      <c r="D22" s="18">
        <v>7</v>
      </c>
      <c r="E22" s="19">
        <v>530000</v>
      </c>
      <c r="F22" s="18">
        <v>7</v>
      </c>
      <c r="G22" s="19">
        <v>530000</v>
      </c>
      <c r="H22" s="18">
        <v>7</v>
      </c>
      <c r="I22" s="19">
        <v>530000</v>
      </c>
      <c r="J22" s="18">
        <v>7</v>
      </c>
      <c r="K22" s="19">
        <v>530000</v>
      </c>
      <c r="L22" s="26">
        <f t="shared" si="4"/>
        <v>33</v>
      </c>
      <c r="M22" s="19">
        <f t="shared" si="4"/>
        <v>2580000</v>
      </c>
    </row>
    <row r="23" spans="1:13">
      <c r="A23" s="25" t="s">
        <v>34</v>
      </c>
      <c r="B23" s="26">
        <v>6</v>
      </c>
      <c r="C23" s="27">
        <v>360000</v>
      </c>
      <c r="D23" s="26">
        <v>6</v>
      </c>
      <c r="E23" s="27">
        <v>360000</v>
      </c>
      <c r="F23" s="26">
        <v>6</v>
      </c>
      <c r="G23" s="27">
        <v>360000</v>
      </c>
      <c r="H23" s="26">
        <v>6</v>
      </c>
      <c r="I23" s="27">
        <v>360000</v>
      </c>
      <c r="J23" s="26">
        <v>6</v>
      </c>
      <c r="K23" s="27">
        <v>360000</v>
      </c>
      <c r="L23" s="26">
        <f t="shared" si="4"/>
        <v>30</v>
      </c>
      <c r="M23" s="19">
        <f t="shared" si="4"/>
        <v>1800000</v>
      </c>
    </row>
    <row r="24" spans="1:13">
      <c r="A24" s="10" t="s">
        <v>12</v>
      </c>
      <c r="B24" s="20">
        <f>SUM(B21:B23)</f>
        <v>15</v>
      </c>
      <c r="C24" s="20">
        <f t="shared" ref="C24:M24" si="5">SUM(C21:C23)</f>
        <v>1240000</v>
      </c>
      <c r="D24" s="20">
        <f t="shared" si="5"/>
        <v>19</v>
      </c>
      <c r="E24" s="20">
        <f t="shared" si="5"/>
        <v>2350000</v>
      </c>
      <c r="F24" s="20">
        <f t="shared" si="5"/>
        <v>19</v>
      </c>
      <c r="G24" s="20">
        <f t="shared" si="5"/>
        <v>2350000</v>
      </c>
      <c r="H24" s="20">
        <f t="shared" si="5"/>
        <v>19</v>
      </c>
      <c r="I24" s="20">
        <f t="shared" si="5"/>
        <v>2350000</v>
      </c>
      <c r="J24" s="20">
        <f t="shared" si="5"/>
        <v>19</v>
      </c>
      <c r="K24" s="20">
        <f t="shared" si="5"/>
        <v>2330000</v>
      </c>
      <c r="L24" s="20">
        <f t="shared" si="5"/>
        <v>91</v>
      </c>
      <c r="M24" s="20">
        <f t="shared" si="5"/>
        <v>10620000</v>
      </c>
    </row>
    <row r="25" spans="1:13">
      <c r="A25" s="31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13">
      <c r="A26" s="32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</row>
    <row r="27" spans="1:13">
      <c r="A27" s="32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>
        <v>21</v>
      </c>
    </row>
    <row r="28" spans="1:13" ht="42.75" customHeight="1">
      <c r="A28" s="32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</row>
    <row r="29" spans="1:13">
      <c r="A29" s="32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</row>
    <row r="30" spans="1:13">
      <c r="A30" s="7" t="s">
        <v>18</v>
      </c>
      <c r="B30" s="21"/>
      <c r="C30" s="22"/>
      <c r="D30" s="21"/>
      <c r="E30" s="22"/>
      <c r="F30" s="21"/>
      <c r="G30" s="22"/>
      <c r="H30" s="21"/>
      <c r="I30" s="22"/>
      <c r="J30" s="21"/>
      <c r="K30" s="22"/>
      <c r="L30" s="29"/>
      <c r="M30" s="37"/>
    </row>
    <row r="31" spans="1:13">
      <c r="A31" s="11" t="s">
        <v>35</v>
      </c>
      <c r="B31" s="16">
        <v>4</v>
      </c>
      <c r="C31" s="17">
        <v>240000</v>
      </c>
      <c r="D31" s="16">
        <v>4</v>
      </c>
      <c r="E31" s="17">
        <v>240000</v>
      </c>
      <c r="F31" s="16">
        <v>4</v>
      </c>
      <c r="G31" s="17">
        <v>240000</v>
      </c>
      <c r="H31" s="16">
        <v>4</v>
      </c>
      <c r="I31" s="17">
        <v>240000</v>
      </c>
      <c r="J31" s="16">
        <v>4</v>
      </c>
      <c r="K31" s="17">
        <v>240000</v>
      </c>
      <c r="L31" s="35">
        <f t="shared" ref="L31:M32" si="6">B31+D31+F31+H31+J31</f>
        <v>20</v>
      </c>
      <c r="M31" s="36">
        <f t="shared" si="6"/>
        <v>1200000</v>
      </c>
    </row>
    <row r="32" spans="1:13">
      <c r="A32" s="33" t="s">
        <v>36</v>
      </c>
      <c r="B32" s="28">
        <v>7</v>
      </c>
      <c r="C32" s="34">
        <v>10440000</v>
      </c>
      <c r="D32" s="28">
        <v>7</v>
      </c>
      <c r="E32" s="34">
        <v>10440000</v>
      </c>
      <c r="F32" s="28">
        <v>7</v>
      </c>
      <c r="G32" s="34">
        <v>10440000</v>
      </c>
      <c r="H32" s="28">
        <v>7</v>
      </c>
      <c r="I32" s="34">
        <v>10440000</v>
      </c>
      <c r="J32" s="28">
        <v>7</v>
      </c>
      <c r="K32" s="34">
        <v>10440000</v>
      </c>
      <c r="L32" s="18">
        <f t="shared" si="6"/>
        <v>35</v>
      </c>
      <c r="M32" s="36">
        <f t="shared" si="6"/>
        <v>52200000</v>
      </c>
    </row>
    <row r="33" spans="1:13">
      <c r="A33" s="10" t="s">
        <v>12</v>
      </c>
      <c r="B33" s="23">
        <f>SUM(B31:B32)</f>
        <v>11</v>
      </c>
      <c r="C33" s="23">
        <f t="shared" ref="C33:M33" si="7">SUM(C31:C32)</f>
        <v>10680000</v>
      </c>
      <c r="D33" s="23">
        <f t="shared" si="7"/>
        <v>11</v>
      </c>
      <c r="E33" s="23">
        <f t="shared" si="7"/>
        <v>10680000</v>
      </c>
      <c r="F33" s="23">
        <f t="shared" si="7"/>
        <v>11</v>
      </c>
      <c r="G33" s="23">
        <f t="shared" si="7"/>
        <v>10680000</v>
      </c>
      <c r="H33" s="23">
        <f t="shared" si="7"/>
        <v>11</v>
      </c>
      <c r="I33" s="23">
        <f t="shared" si="7"/>
        <v>10680000</v>
      </c>
      <c r="J33" s="23">
        <f t="shared" si="7"/>
        <v>11</v>
      </c>
      <c r="K33" s="23">
        <f t="shared" si="7"/>
        <v>10680000</v>
      </c>
      <c r="L33" s="23">
        <f t="shared" si="7"/>
        <v>55</v>
      </c>
      <c r="M33" s="23">
        <f t="shared" si="7"/>
        <v>53400000</v>
      </c>
    </row>
    <row r="34" spans="1:13">
      <c r="A34" s="12" t="s">
        <v>19</v>
      </c>
      <c r="B34" s="21"/>
      <c r="C34" s="22"/>
      <c r="D34" s="21"/>
      <c r="E34" s="22"/>
      <c r="F34" s="21"/>
      <c r="G34" s="22"/>
      <c r="H34" s="21"/>
      <c r="I34" s="22"/>
      <c r="J34" s="21"/>
      <c r="K34" s="22"/>
      <c r="L34" s="21"/>
      <c r="M34" s="22"/>
    </row>
    <row r="35" spans="1:13">
      <c r="A35" s="13" t="s">
        <v>20</v>
      </c>
      <c r="B35" s="21"/>
      <c r="C35" s="22"/>
      <c r="D35" s="21"/>
      <c r="E35" s="22"/>
      <c r="F35" s="21"/>
      <c r="G35" s="22"/>
      <c r="H35" s="21"/>
      <c r="I35" s="22"/>
      <c r="J35" s="21"/>
      <c r="K35" s="22"/>
      <c r="L35" s="29"/>
      <c r="M35" s="22"/>
    </row>
    <row r="36" spans="1:13">
      <c r="A36" s="11" t="s">
        <v>37</v>
      </c>
      <c r="B36" s="16">
        <v>2</v>
      </c>
      <c r="C36" s="17">
        <v>100000</v>
      </c>
      <c r="D36" s="16">
        <v>2</v>
      </c>
      <c r="E36" s="17">
        <v>100000</v>
      </c>
      <c r="F36" s="16">
        <v>2</v>
      </c>
      <c r="G36" s="17">
        <v>100000</v>
      </c>
      <c r="H36" s="16">
        <v>2</v>
      </c>
      <c r="I36" s="17">
        <v>100000</v>
      </c>
      <c r="J36" s="16">
        <v>2</v>
      </c>
      <c r="K36" s="17">
        <v>100000</v>
      </c>
      <c r="L36" s="35">
        <f t="shared" ref="L36:M37" si="8">B36+D36+F36+H36+J36</f>
        <v>10</v>
      </c>
      <c r="M36" s="17">
        <f t="shared" si="8"/>
        <v>500000</v>
      </c>
    </row>
    <row r="37" spans="1:13">
      <c r="A37" s="9" t="s">
        <v>38</v>
      </c>
      <c r="B37" s="18">
        <v>1</v>
      </c>
      <c r="C37" s="19">
        <v>30000</v>
      </c>
      <c r="D37" s="18">
        <v>1</v>
      </c>
      <c r="E37" s="19">
        <v>30000</v>
      </c>
      <c r="F37" s="18">
        <v>1</v>
      </c>
      <c r="G37" s="19">
        <v>30000</v>
      </c>
      <c r="H37" s="18">
        <v>1</v>
      </c>
      <c r="I37" s="19">
        <v>30000</v>
      </c>
      <c r="J37" s="18">
        <v>1</v>
      </c>
      <c r="K37" s="19">
        <v>30000</v>
      </c>
      <c r="L37" s="18">
        <f t="shared" si="8"/>
        <v>5</v>
      </c>
      <c r="M37" s="36">
        <f t="shared" si="8"/>
        <v>150000</v>
      </c>
    </row>
    <row r="38" spans="1:13">
      <c r="A38" s="10" t="s">
        <v>12</v>
      </c>
      <c r="B38" s="20">
        <f>SUM(B36:B37)</f>
        <v>3</v>
      </c>
      <c r="C38" s="20">
        <f t="shared" ref="C38:M38" si="9">SUM(C36:C37)</f>
        <v>130000</v>
      </c>
      <c r="D38" s="20">
        <f t="shared" si="9"/>
        <v>3</v>
      </c>
      <c r="E38" s="20">
        <f t="shared" si="9"/>
        <v>130000</v>
      </c>
      <c r="F38" s="20">
        <f t="shared" si="9"/>
        <v>3</v>
      </c>
      <c r="G38" s="20">
        <f t="shared" si="9"/>
        <v>130000</v>
      </c>
      <c r="H38" s="20">
        <f t="shared" si="9"/>
        <v>3</v>
      </c>
      <c r="I38" s="20">
        <f t="shared" si="9"/>
        <v>130000</v>
      </c>
      <c r="J38" s="20">
        <f t="shared" si="9"/>
        <v>3</v>
      </c>
      <c r="K38" s="20">
        <f t="shared" si="9"/>
        <v>130000</v>
      </c>
      <c r="L38" s="20">
        <f t="shared" si="9"/>
        <v>15</v>
      </c>
      <c r="M38" s="20">
        <f t="shared" si="9"/>
        <v>650000</v>
      </c>
    </row>
    <row r="39" spans="1:13">
      <c r="A39" s="7" t="s">
        <v>21</v>
      </c>
    </row>
    <row r="40" spans="1:13">
      <c r="A40" s="8" t="s">
        <v>39</v>
      </c>
      <c r="B40" s="16">
        <v>2</v>
      </c>
      <c r="C40" s="17">
        <v>200000</v>
      </c>
      <c r="D40" s="16">
        <v>2</v>
      </c>
      <c r="E40" s="17">
        <v>200000</v>
      </c>
      <c r="F40" s="16">
        <v>2</v>
      </c>
      <c r="G40" s="17">
        <v>200000</v>
      </c>
      <c r="H40" s="16">
        <v>2</v>
      </c>
      <c r="I40" s="17">
        <v>200000</v>
      </c>
      <c r="J40" s="16">
        <v>2</v>
      </c>
      <c r="K40" s="17">
        <v>200000</v>
      </c>
      <c r="L40" s="16">
        <f t="shared" ref="L40" si="10">B40+D40+F40+H40+J40</f>
        <v>10</v>
      </c>
      <c r="M40" s="17">
        <f t="shared" ref="M40" si="11">C40+E40+G40+I40+K40</f>
        <v>1000000</v>
      </c>
    </row>
    <row r="41" spans="1:13">
      <c r="A41" s="10" t="s">
        <v>12</v>
      </c>
      <c r="B41" s="20">
        <f>SUM(B40)</f>
        <v>2</v>
      </c>
      <c r="C41" s="20">
        <f t="shared" ref="C41:M41" si="12">SUM(C40)</f>
        <v>200000</v>
      </c>
      <c r="D41" s="20">
        <f t="shared" si="12"/>
        <v>2</v>
      </c>
      <c r="E41" s="20">
        <f t="shared" si="12"/>
        <v>200000</v>
      </c>
      <c r="F41" s="20">
        <f t="shared" si="12"/>
        <v>2</v>
      </c>
      <c r="G41" s="20">
        <f t="shared" si="12"/>
        <v>200000</v>
      </c>
      <c r="H41" s="20">
        <f t="shared" si="12"/>
        <v>2</v>
      </c>
      <c r="I41" s="20">
        <f t="shared" si="12"/>
        <v>200000</v>
      </c>
      <c r="J41" s="20">
        <f t="shared" si="12"/>
        <v>2</v>
      </c>
      <c r="K41" s="20">
        <f t="shared" si="12"/>
        <v>200000</v>
      </c>
      <c r="L41" s="20">
        <f t="shared" si="12"/>
        <v>10</v>
      </c>
      <c r="M41" s="20">
        <f t="shared" si="12"/>
        <v>1000000</v>
      </c>
    </row>
    <row r="42" spans="1:13">
      <c r="A42" s="12" t="s">
        <v>22</v>
      </c>
      <c r="B42" s="21"/>
      <c r="C42" s="22"/>
      <c r="D42" s="21"/>
      <c r="E42" s="22"/>
      <c r="F42" s="21"/>
      <c r="G42" s="22"/>
      <c r="H42" s="21"/>
      <c r="I42" s="22"/>
      <c r="J42" s="21"/>
      <c r="K42" s="22"/>
      <c r="L42" s="21"/>
      <c r="M42" s="22"/>
    </row>
    <row r="43" spans="1:13">
      <c r="A43" s="11" t="s">
        <v>40</v>
      </c>
      <c r="B43" s="16">
        <v>6</v>
      </c>
      <c r="C43" s="17">
        <v>360000</v>
      </c>
      <c r="D43" s="16">
        <v>6</v>
      </c>
      <c r="E43" s="17">
        <v>360000</v>
      </c>
      <c r="F43" s="16">
        <v>6</v>
      </c>
      <c r="G43" s="17">
        <v>360000</v>
      </c>
      <c r="H43" s="16">
        <v>6</v>
      </c>
      <c r="I43" s="17">
        <v>360000</v>
      </c>
      <c r="J43" s="16">
        <v>6</v>
      </c>
      <c r="K43" s="17">
        <v>360000</v>
      </c>
      <c r="L43" s="16">
        <f t="shared" ref="L43" si="13">B43+D43+F43+H43+J43</f>
        <v>30</v>
      </c>
      <c r="M43" s="17">
        <f t="shared" ref="M43" si="14">C43+E43+G43+I43+K43</f>
        <v>1800000</v>
      </c>
    </row>
    <row r="44" spans="1:13">
      <c r="A44" s="10" t="s">
        <v>12</v>
      </c>
      <c r="B44" s="20">
        <f>SUM(B43)</f>
        <v>6</v>
      </c>
      <c r="C44" s="20">
        <f t="shared" ref="C44:M44" si="15">SUM(C43)</f>
        <v>360000</v>
      </c>
      <c r="D44" s="20">
        <f t="shared" si="15"/>
        <v>6</v>
      </c>
      <c r="E44" s="20">
        <f t="shared" si="15"/>
        <v>360000</v>
      </c>
      <c r="F44" s="20">
        <f t="shared" si="15"/>
        <v>6</v>
      </c>
      <c r="G44" s="20">
        <f t="shared" si="15"/>
        <v>360000</v>
      </c>
      <c r="H44" s="20">
        <f t="shared" si="15"/>
        <v>6</v>
      </c>
      <c r="I44" s="20">
        <f t="shared" si="15"/>
        <v>360000</v>
      </c>
      <c r="J44" s="20">
        <f t="shared" si="15"/>
        <v>6</v>
      </c>
      <c r="K44" s="20">
        <f t="shared" si="15"/>
        <v>360000</v>
      </c>
      <c r="L44" s="20">
        <f t="shared" si="15"/>
        <v>30</v>
      </c>
      <c r="M44" s="20">
        <f t="shared" si="15"/>
        <v>1800000</v>
      </c>
    </row>
    <row r="45" spans="1:13">
      <c r="A45" s="12" t="s">
        <v>23</v>
      </c>
      <c r="B45" s="21"/>
      <c r="C45" s="22"/>
      <c r="D45" s="21"/>
      <c r="E45" s="22"/>
      <c r="F45" s="21"/>
      <c r="G45" s="22"/>
      <c r="H45" s="21"/>
      <c r="I45" s="22"/>
      <c r="J45" s="21"/>
      <c r="K45" s="22"/>
      <c r="L45" s="21"/>
      <c r="M45" s="22"/>
    </row>
    <row r="46" spans="1:13">
      <c r="A46" s="13" t="s">
        <v>24</v>
      </c>
      <c r="B46" s="21"/>
      <c r="C46" s="22"/>
      <c r="D46" s="21"/>
      <c r="E46" s="22"/>
      <c r="F46" s="21"/>
      <c r="G46" s="22"/>
      <c r="H46" s="21"/>
      <c r="I46" s="22"/>
      <c r="J46" s="21"/>
      <c r="K46" s="22"/>
      <c r="L46" s="21"/>
      <c r="M46" s="22"/>
    </row>
    <row r="47" spans="1:13">
      <c r="A47" s="11" t="s">
        <v>25</v>
      </c>
      <c r="B47" s="16">
        <v>13</v>
      </c>
      <c r="C47" s="17">
        <v>867000</v>
      </c>
      <c r="D47" s="16">
        <v>13</v>
      </c>
      <c r="E47" s="17">
        <v>867000</v>
      </c>
      <c r="F47" s="16">
        <v>13</v>
      </c>
      <c r="G47" s="17">
        <v>867000</v>
      </c>
      <c r="H47" s="16">
        <v>13</v>
      </c>
      <c r="I47" s="17">
        <v>867000</v>
      </c>
      <c r="J47" s="16">
        <v>13</v>
      </c>
      <c r="K47" s="17">
        <v>867000</v>
      </c>
      <c r="L47" s="16">
        <f t="shared" ref="L47" si="16">B47+D47+F47+H47+J47</f>
        <v>65</v>
      </c>
      <c r="M47" s="17">
        <f t="shared" ref="M47" si="17">C47+E47+G47+I47+K47</f>
        <v>4335000</v>
      </c>
    </row>
    <row r="48" spans="1:13">
      <c r="A48" s="10" t="s">
        <v>12</v>
      </c>
      <c r="B48" s="20">
        <f>SUM(B47)</f>
        <v>13</v>
      </c>
      <c r="C48" s="20">
        <f t="shared" ref="C48:M48" si="18">SUM(C47)</f>
        <v>867000</v>
      </c>
      <c r="D48" s="20">
        <f t="shared" si="18"/>
        <v>13</v>
      </c>
      <c r="E48" s="20">
        <f t="shared" si="18"/>
        <v>867000</v>
      </c>
      <c r="F48" s="20">
        <f t="shared" si="18"/>
        <v>13</v>
      </c>
      <c r="G48" s="20">
        <f t="shared" si="18"/>
        <v>867000</v>
      </c>
      <c r="H48" s="20">
        <f t="shared" si="18"/>
        <v>13</v>
      </c>
      <c r="I48" s="20">
        <f t="shared" si="18"/>
        <v>867000</v>
      </c>
      <c r="J48" s="20">
        <f t="shared" si="18"/>
        <v>13</v>
      </c>
      <c r="K48" s="20">
        <f t="shared" si="18"/>
        <v>867000</v>
      </c>
      <c r="L48" s="20">
        <f t="shared" si="18"/>
        <v>65</v>
      </c>
      <c r="M48" s="20">
        <f t="shared" si="18"/>
        <v>4335000</v>
      </c>
    </row>
    <row r="49" spans="1:13">
      <c r="B49" s="21"/>
      <c r="C49" s="22"/>
      <c r="D49" s="21"/>
      <c r="E49" s="22"/>
      <c r="F49" s="21"/>
      <c r="G49" s="22"/>
      <c r="H49" s="21"/>
      <c r="I49" s="22"/>
      <c r="J49" s="21"/>
      <c r="K49" s="22"/>
      <c r="L49" s="21"/>
      <c r="M49" s="22"/>
    </row>
    <row r="50" spans="1:13">
      <c r="A50" s="14" t="s">
        <v>12</v>
      </c>
      <c r="B50" s="38">
        <f>B48+B44+B41+B38+B33+B24+B18+B10</f>
        <v>234</v>
      </c>
      <c r="C50" s="38">
        <f t="shared" ref="C50:M50" si="19">C48+C44+C41+C38+C33+C24+C18+C10</f>
        <v>338955120</v>
      </c>
      <c r="D50" s="38">
        <f t="shared" si="19"/>
        <v>239</v>
      </c>
      <c r="E50" s="38">
        <f t="shared" si="19"/>
        <v>327890620</v>
      </c>
      <c r="F50" s="38">
        <f t="shared" si="19"/>
        <v>239</v>
      </c>
      <c r="G50" s="38">
        <f t="shared" si="19"/>
        <v>325234620</v>
      </c>
      <c r="H50" s="38">
        <f t="shared" si="19"/>
        <v>239</v>
      </c>
      <c r="I50" s="38">
        <f t="shared" si="19"/>
        <v>325234620</v>
      </c>
      <c r="J50" s="38">
        <f t="shared" si="19"/>
        <v>239</v>
      </c>
      <c r="K50" s="38">
        <f t="shared" si="19"/>
        <v>324804120</v>
      </c>
      <c r="L50" s="38">
        <f t="shared" si="19"/>
        <v>1190</v>
      </c>
      <c r="M50" s="38">
        <f t="shared" si="19"/>
        <v>1642119100</v>
      </c>
    </row>
    <row r="55" spans="1:13">
      <c r="M55" s="5">
        <v>22</v>
      </c>
    </row>
  </sheetData>
  <mergeCells count="10">
    <mergeCell ref="A2:M2"/>
    <mergeCell ref="A3:M3"/>
    <mergeCell ref="A4:M4"/>
    <mergeCell ref="A5:A6"/>
    <mergeCell ref="B5:C5"/>
    <mergeCell ref="D5:E5"/>
    <mergeCell ref="F5:G5"/>
    <mergeCell ref="H5:I5"/>
    <mergeCell ref="J5:K5"/>
    <mergeCell ref="L5:M5"/>
  </mergeCells>
  <pageMargins left="0.19685039370078741" right="0.19685039370078741" top="0.19685039370078741" bottom="0.19685039370078741" header="0" footer="0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2019-10-30T02:56:42Z</cp:lastPrinted>
  <dcterms:created xsi:type="dcterms:W3CDTF">2016-11-08T03:43:19Z</dcterms:created>
  <dcterms:modified xsi:type="dcterms:W3CDTF">2020-06-09T02:44:39Z</dcterms:modified>
</cp:coreProperties>
</file>